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<sst xmlns="http://schemas.openxmlformats.org/spreadsheetml/2006/main" count="28" uniqueCount="23">
  <si>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</si>
  <si>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</si>
  <si>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</si>
  <si>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</si>
  <si>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</si>
  <si>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</si>
  <si>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</si>
  <si>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</si>
  <si>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</si>
  <si>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</si>
  <si>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</si>
  <si>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</si>
  <si>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</si>
  <si>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</si>
  <si>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</si>
  <si>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</si>
  <si>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</si>
  <si>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</si>
  <si>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</si>
  <si>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</si>
  <si>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</si>
  <si>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</si>
  <si>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11.01.2017 г. по 8:00 12.01.2017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</si>
</sst>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workbookViewId="0">
      <selection activeCell="H21" sqref="H2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3" spans="3:19" ht="18.75" x14ac:dyDescent="0.3">
      <c r="C3" s="14" t="s">
        <v>22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3:19" ht="43.5" customHeight="1" x14ac:dyDescent="0.25">
      <c r="C5" s="15" t="s">
        <v>0</v>
      </c>
      <c r="D5" s="15" t="s">
        <v>1</v>
      </c>
      <c r="E5" s="15" t="s">
        <v>2</v>
      </c>
      <c r="F5" s="15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20</v>
      </c>
      <c r="M5" s="18" t="s">
        <v>19</v>
      </c>
      <c r="N5" s="19"/>
      <c r="O5" s="19"/>
      <c r="P5" s="19"/>
      <c r="Q5" s="20"/>
      <c r="R5" s="24" t="s">
        <v>9</v>
      </c>
      <c r="S5" s="24"/>
    </row>
    <row r="6" spans="3:19" ht="45.75" customHeight="1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8" t="s">
        <v>10</v>
      </c>
      <c r="N6" s="20"/>
      <c r="O6" s="18" t="s">
        <v>11</v>
      </c>
      <c r="P6" s="20"/>
      <c r="Q6" s="1" t="s">
        <v>12</v>
      </c>
      <c r="R6" s="24"/>
      <c r="S6" s="24"/>
    </row>
    <row r="7" spans="3:19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21">
        <v>42746</v>
      </c>
      <c r="E8" s="12">
        <v>179</v>
      </c>
      <c r="F8" s="12">
        <v>3962</v>
      </c>
      <c r="G8" s="12">
        <v>36</v>
      </c>
      <c r="H8" s="4">
        <v>1160000</v>
      </c>
      <c r="I8" s="4">
        <v>170950</v>
      </c>
      <c r="J8" s="12">
        <v>76</v>
      </c>
      <c r="K8" s="12">
        <v>55</v>
      </c>
      <c r="L8" s="12">
        <v>28</v>
      </c>
      <c r="M8" s="12">
        <v>66</v>
      </c>
      <c r="N8" s="12">
        <v>58</v>
      </c>
      <c r="O8" s="12">
        <v>117</v>
      </c>
      <c r="P8" s="12">
        <v>115</v>
      </c>
      <c r="Q8" s="12">
        <f>P8+N8</f>
        <v>173</v>
      </c>
      <c r="R8" s="13">
        <v>97</v>
      </c>
      <c r="S8" s="13">
        <v>18</v>
      </c>
    </row>
    <row r="9" spans="3:19" x14ac:dyDescent="0.25">
      <c r="C9" s="3" t="s">
        <v>16</v>
      </c>
      <c r="D9" s="22"/>
      <c r="E9" s="6">
        <v>42.17</v>
      </c>
      <c r="F9" s="6">
        <v>801</v>
      </c>
      <c r="G9" s="6">
        <v>30</v>
      </c>
      <c r="H9" s="6">
        <v>502370</v>
      </c>
      <c r="I9" s="6">
        <v>159695</v>
      </c>
      <c r="J9" s="6">
        <v>15</v>
      </c>
      <c r="K9" s="6">
        <v>42</v>
      </c>
      <c r="L9" s="6">
        <v>6</v>
      </c>
      <c r="M9" s="6">
        <v>20</v>
      </c>
      <c r="N9" s="6">
        <v>20</v>
      </c>
      <c r="O9" s="6">
        <v>6</v>
      </c>
      <c r="P9" s="6">
        <v>13</v>
      </c>
      <c r="Q9" s="12">
        <f t="shared" ref="Q9:Q12" si="0">P9+N9</f>
        <v>33</v>
      </c>
      <c r="R9" s="6">
        <v>16</v>
      </c>
      <c r="S9" s="6">
        <v>2</v>
      </c>
    </row>
    <row r="10" spans="3:19" x14ac:dyDescent="0.25">
      <c r="C10" s="3" t="s">
        <v>17</v>
      </c>
      <c r="D10" s="22"/>
      <c r="E10" s="6">
        <v>20</v>
      </c>
      <c r="F10" s="6">
        <v>942</v>
      </c>
      <c r="G10" s="4">
        <v>0</v>
      </c>
      <c r="H10" s="6">
        <v>34800</v>
      </c>
      <c r="I10" s="6">
        <v>1506</v>
      </c>
      <c r="J10" s="6">
        <v>40</v>
      </c>
      <c r="K10" s="6">
        <v>3</v>
      </c>
      <c r="L10" s="6">
        <v>1</v>
      </c>
      <c r="M10" s="6">
        <v>16</v>
      </c>
      <c r="N10" s="6">
        <v>16</v>
      </c>
      <c r="O10" s="6">
        <v>2</v>
      </c>
      <c r="P10" s="6">
        <v>2</v>
      </c>
      <c r="Q10" s="12">
        <f t="shared" si="0"/>
        <v>18</v>
      </c>
      <c r="R10" s="7">
        <v>18</v>
      </c>
      <c r="S10" s="5">
        <v>0</v>
      </c>
    </row>
    <row r="11" spans="3:19" x14ac:dyDescent="0.25">
      <c r="C11" s="10" t="s">
        <v>21</v>
      </c>
      <c r="D11" s="22"/>
      <c r="E11" s="4">
        <v>18</v>
      </c>
      <c r="F11" s="4">
        <v>320</v>
      </c>
      <c r="G11" s="4">
        <v>0</v>
      </c>
      <c r="H11" s="4">
        <v>160185</v>
      </c>
      <c r="I11" s="4">
        <v>7280</v>
      </c>
      <c r="J11" s="4">
        <v>16</v>
      </c>
      <c r="K11" s="4">
        <v>22</v>
      </c>
      <c r="L11" s="4">
        <v>1</v>
      </c>
      <c r="M11" s="4">
        <v>13</v>
      </c>
      <c r="N11" s="4">
        <v>14</v>
      </c>
      <c r="O11" s="4">
        <v>2</v>
      </c>
      <c r="P11" s="4">
        <v>16</v>
      </c>
      <c r="Q11" s="12">
        <f t="shared" si="0"/>
        <v>30</v>
      </c>
      <c r="R11" s="11">
        <v>6</v>
      </c>
      <c r="S11" s="11">
        <v>0</v>
      </c>
    </row>
    <row r="12" spans="3:19" x14ac:dyDescent="0.25">
      <c r="C12" s="3" t="s">
        <v>18</v>
      </c>
      <c r="D12" s="23"/>
      <c r="E12" s="4">
        <v>3</v>
      </c>
      <c r="F12" s="4">
        <v>320</v>
      </c>
      <c r="G12" s="4">
        <v>0</v>
      </c>
      <c r="H12" s="4">
        <v>0</v>
      </c>
      <c r="I12" s="4">
        <v>162211.29999999999</v>
      </c>
      <c r="J12" s="4">
        <v>0</v>
      </c>
      <c r="K12" s="4">
        <v>35</v>
      </c>
      <c r="L12" s="4">
        <v>0</v>
      </c>
      <c r="M12" s="4">
        <v>37</v>
      </c>
      <c r="N12" s="4">
        <v>37</v>
      </c>
      <c r="O12" s="4">
        <v>0</v>
      </c>
      <c r="P12" s="4">
        <v>0</v>
      </c>
      <c r="Q12" s="12">
        <f t="shared" si="0"/>
        <v>37</v>
      </c>
      <c r="R12" s="8">
        <v>95</v>
      </c>
      <c r="S12" s="8">
        <v>0</v>
      </c>
    </row>
    <row r="13" spans="3:19" x14ac:dyDescent="0.25">
      <c r="C13" s="25"/>
      <c r="D13" s="26"/>
      <c r="E13" s="9">
        <f>E8+E9+E10+E11+E12</f>
        <v>262.17</v>
      </c>
      <c r="F13" s="9">
        <f t="shared" ref="F13:K13" si="1">F8+F9+F10+F11+F12</f>
        <v>6345</v>
      </c>
      <c r="G13" s="9">
        <f t="shared" si="1"/>
        <v>66</v>
      </c>
      <c r="H13" s="9">
        <f t="shared" si="1"/>
        <v>1857355</v>
      </c>
      <c r="I13" s="9">
        <f t="shared" si="1"/>
        <v>501642.3</v>
      </c>
      <c r="J13" s="9">
        <f t="shared" si="1"/>
        <v>147</v>
      </c>
      <c r="K13" s="9">
        <f t="shared" si="1"/>
        <v>157</v>
      </c>
      <c r="L13" s="9">
        <f>SUM(L8:L12)</f>
        <v>36</v>
      </c>
      <c r="M13" s="9">
        <f t="shared" ref="M13:P13" si="2">M8+M9+M10+M11+M12</f>
        <v>152</v>
      </c>
      <c r="N13" s="9">
        <f t="shared" si="2"/>
        <v>145</v>
      </c>
      <c r="O13" s="9">
        <f t="shared" si="2"/>
        <v>127</v>
      </c>
      <c r="P13" s="9">
        <f t="shared" si="2"/>
        <v>146</v>
      </c>
      <c r="Q13" s="9">
        <f>Q8+Q9+Q10+Q11+Q12</f>
        <v>291</v>
      </c>
      <c r="R13" s="9">
        <f t="shared" ref="R13:S13" si="3">R8+R9+R10+R11+R12</f>
        <v>232</v>
      </c>
      <c r="S13" s="9">
        <f t="shared" si="3"/>
        <v>20</v>
      </c>
    </row>
  </sheetData>
  <mergeCells count="17">
    <mergeCell ref="D8:D12"/>
    <mergeCell ref="R5:S6"/>
    <mergeCell ref="C13:D13"/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  <mergeCell ref="M6:N6"/>
    <mergeCell ref="O6:P6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8E24B-79D0-41C7-B35E-D84CB24DAA9F}"/>
</file>

<file path=customXml/itemProps2.xml><?xml version="1.0" encoding="utf-8"?>
<ds:datastoreItem xmlns:ds="http://schemas.openxmlformats.org/officeDocument/2006/customXml" ds:itemID="{EDA4FB05-27B8-465F-A9C1-7F71E2498CA9}"/>
</file>

<file path=customXml/itemProps3.xml><?xml version="1.0" encoding="utf-8"?>
<ds:datastoreItem xmlns:ds="http://schemas.openxmlformats.org/officeDocument/2006/customXml" ds:itemID="{61BC131B-3DBB-475B-BC82-261E5FE25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